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5440" windowHeight="145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7" i="1" l="1"/>
  <c r="G27" i="1" s="1"/>
  <c r="I27" i="1" s="1"/>
  <c r="F28" i="1" l="1"/>
  <c r="G28" i="1" s="1"/>
  <c r="I28" i="1" s="1"/>
  <c r="F29" i="1" l="1"/>
  <c r="G29" i="1" s="1"/>
  <c r="I29" i="1" s="1"/>
  <c r="F20" i="1"/>
  <c r="G20" i="1" s="1"/>
  <c r="I20" i="1" s="1"/>
  <c r="F21" i="1"/>
  <c r="G21" i="1" s="1"/>
  <c r="I21" i="1" s="1"/>
  <c r="F22" i="1"/>
  <c r="G22" i="1" s="1"/>
  <c r="I22" i="1" s="1"/>
  <c r="F23" i="1"/>
  <c r="G23" i="1" s="1"/>
  <c r="I23" i="1" s="1"/>
  <c r="F24" i="1"/>
  <c r="G24" i="1" s="1"/>
  <c r="I24" i="1" s="1"/>
  <c r="F25" i="1"/>
  <c r="G25" i="1" s="1"/>
  <c r="I25" i="1" s="1"/>
  <c r="F26" i="1"/>
  <c r="G26" i="1" s="1"/>
  <c r="I26" i="1" s="1"/>
  <c r="F9" i="1"/>
  <c r="F10" i="1"/>
  <c r="G10" i="1" s="1"/>
  <c r="I10" i="1" s="1"/>
  <c r="F11" i="1"/>
  <c r="G11" i="1" s="1"/>
  <c r="I11" i="1" s="1"/>
  <c r="F12" i="1"/>
  <c r="G12" i="1" s="1"/>
  <c r="I12" i="1" s="1"/>
  <c r="F13" i="1"/>
  <c r="G13" i="1" s="1"/>
  <c r="I13" i="1" s="1"/>
  <c r="F14" i="1"/>
  <c r="G14" i="1" s="1"/>
  <c r="I14" i="1" s="1"/>
  <c r="F15" i="1"/>
  <c r="G15" i="1" s="1"/>
  <c r="I15" i="1" s="1"/>
  <c r="F16" i="1"/>
  <c r="G16" i="1" s="1"/>
  <c r="I16" i="1" s="1"/>
  <c r="F17" i="1"/>
  <c r="G17" i="1" s="1"/>
  <c r="I17" i="1" s="1"/>
  <c r="F18" i="1"/>
  <c r="G18" i="1" s="1"/>
  <c r="I18" i="1" s="1"/>
  <c r="F19" i="1"/>
  <c r="G19" i="1" s="1"/>
  <c r="I19" i="1" s="1"/>
  <c r="G9" i="1" l="1"/>
  <c r="I9" i="1" s="1"/>
  <c r="I30" i="1" s="1"/>
</calcChain>
</file>

<file path=xl/sharedStrings.xml><?xml version="1.0" encoding="utf-8"?>
<sst xmlns="http://schemas.openxmlformats.org/spreadsheetml/2006/main" count="54" uniqueCount="49">
  <si>
    <t>Pos.</t>
  </si>
  <si>
    <t>Apparat</t>
  </si>
  <si>
    <t>kW</t>
  </si>
  <si>
    <t>l/s</t>
  </si>
  <si>
    <t>Sum</t>
  </si>
  <si>
    <t>Anv.fakt.</t>
  </si>
  <si>
    <t>Apparater</t>
  </si>
  <si>
    <t>l/s x kW</t>
  </si>
  <si>
    <t>Trykkoger</t>
  </si>
  <si>
    <t>Varmluftovn</t>
  </si>
  <si>
    <t>Afskærmet grill</t>
  </si>
  <si>
    <t>Friture</t>
  </si>
  <si>
    <t>Vandbad</t>
  </si>
  <si>
    <t>Keramisk komfur</t>
  </si>
  <si>
    <t>Mikrobølgeovn</t>
  </si>
  <si>
    <t>Pizzaovn</t>
  </si>
  <si>
    <t>Induktionsovn</t>
  </si>
  <si>
    <t>Konvektionsovn</t>
  </si>
  <si>
    <t>Komfur - gas</t>
  </si>
  <si>
    <t>Komfur - el</t>
  </si>
  <si>
    <t>Kipgryde - el</t>
  </si>
  <si>
    <t>Kipgryde - gas</t>
  </si>
  <si>
    <t>Grill - el</t>
  </si>
  <si>
    <t>Grill - gas</t>
  </si>
  <si>
    <t>Kipsteger - el</t>
  </si>
  <si>
    <t>Kipsteger - gas</t>
  </si>
  <si>
    <t>Total - l/s</t>
  </si>
  <si>
    <t>SUM</t>
  </si>
  <si>
    <t>Vælg apparat</t>
  </si>
  <si>
    <t>Bestemmelse af luftmængde</t>
  </si>
  <si>
    <t>Storkøkkenventilation</t>
  </si>
  <si>
    <t>Beregnet af:</t>
  </si>
  <si>
    <t>Projekt:</t>
  </si>
  <si>
    <t>Anlæg:</t>
  </si>
  <si>
    <t>Køkkentype</t>
  </si>
  <si>
    <t>Daginstitution</t>
  </si>
  <si>
    <t>Grillbar/fastfood</t>
  </si>
  <si>
    <t>Kantinekøkken</t>
  </si>
  <si>
    <t>Mindre restaurant</t>
  </si>
  <si>
    <t>Større restaurant</t>
  </si>
  <si>
    <t>Plejehjem</t>
  </si>
  <si>
    <t>Sygehus</t>
  </si>
  <si>
    <t>Levnedsmidler</t>
  </si>
  <si>
    <t>Opvask</t>
  </si>
  <si>
    <t>0,8 - 1,0</t>
  </si>
  <si>
    <t>0,5 - 0,8</t>
  </si>
  <si>
    <t>0,7 - 1,0</t>
  </si>
  <si>
    <t>Opvaskemaskine</t>
  </si>
  <si>
    <t>Kaffemaskine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</si>
</sst>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17" xfId="0" applyFont="1" applyBorder="1" applyProtection="1"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hidden="1"/>
    </xf>
    <xf numFmtId="0" fontId="0" fillId="2" borderId="14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13" xfId="0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0" fontId="3" fillId="0" borderId="0" xfId="0" applyFont="1" applyProtection="1">
      <protection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Border="1" applyAlignment="1" applyProtection="1"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hidden="1"/>
    </xf>
    <xf numFmtId="0" fontId="0" fillId="2" borderId="29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</xf>
    <xf numFmtId="0" fontId="0" fillId="0" borderId="21" xfId="0" applyBorder="1" applyAlignment="1" applyProtection="1">
      <alignment horizontal="left"/>
      <protection locked="0" hidden="1"/>
    </xf>
    <xf numFmtId="0" fontId="0" fillId="0" borderId="23" xfId="0" applyBorder="1" applyAlignment="1" applyProtection="1">
      <alignment horizontal="left"/>
      <protection locked="0" hidden="1"/>
    </xf>
    <xf numFmtId="0" fontId="0" fillId="0" borderId="27" xfId="0" applyBorder="1" applyAlignment="1" applyProtection="1">
      <alignment horizontal="left"/>
      <protection locked="0" hidden="1"/>
    </xf>
    <xf numFmtId="0" fontId="0" fillId="0" borderId="28" xfId="0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 hidden="1"/>
    </xf>
    <xf numFmtId="0" fontId="1" fillId="0" borderId="25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left"/>
      <protection locked="0" hidden="1"/>
    </xf>
    <xf numFmtId="0" fontId="0" fillId="0" borderId="22" xfId="0" applyBorder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449291</xdr:colOff>
      <xdr:row>0</xdr:row>
      <xdr:rowOff>0</xdr:rowOff>
    </xdr:from>
    <xdr:to>
      <xdr:col>14</xdr:col>
      <xdr:colOff>602046</xdr:colOff>
      <xdr:row>6</xdr:row>
      <xdr:rowOff>190500</xdr:rowOff>
    </xdr:to>
    <xdr:sp macro="" textlink="">
      <xdr:nvSpPr>
        <xdr:cNvPr id="2" name="Text Box 21"/>
        <xdr:cNvSpPr txBox="1">
          <a:spLocks noChangeArrowheads="1"/>
        </xdr:cNvSpPr>
      </xdr:nvSpPr>
      <xdr:spPr bwMode="auto">
        <a:xfrm>
          <a:off x="6514739" y="0"/>
          <a:ext cx="2345302" cy="15563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200" b="1" i="0" strike="noStrike">
              <a:solidFill>
                <a:srgbClr val="000000"/>
              </a:solidFill>
              <a:latin typeface="Eurostile LT Std" pitchFamily="34" charset="0"/>
            </a:rPr>
            <a:t>VisionAir ApS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Eurostile LT Std" pitchFamily="34" charset="0"/>
            </a:rPr>
            <a:t>Danmarksvej 26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Eurostile LT Std" pitchFamily="34" charset="0"/>
            </a:rPr>
            <a:t>8660  Skanderborg</a:t>
          </a: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Eurostile LT Std" pitchFamily="34" charset="0"/>
            </a:rPr>
            <a:t>T  </a:t>
          </a:r>
          <a:r>
            <a:rPr lang="da-DK" sz="1000" b="0" i="0" strike="noStrike">
              <a:solidFill>
                <a:srgbClr val="000000"/>
              </a:solidFill>
              <a:latin typeface="Eurostile LT Std" pitchFamily="34" charset="0"/>
            </a:rPr>
            <a:t>3028 7012</a:t>
          </a: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Eurostile LT Std" pitchFamily="34" charset="0"/>
            </a:rPr>
            <a:t>E</a:t>
          </a:r>
          <a:r>
            <a:rPr lang="da-DK" sz="1000" b="0" i="0" strike="noStrike">
              <a:solidFill>
                <a:srgbClr val="000000"/>
              </a:solidFill>
              <a:latin typeface="Eurostile LT Std" pitchFamily="34" charset="0"/>
            </a:rPr>
            <a:t>  mail@visionair.dk</a:t>
          </a: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Eurostile LT Std" pitchFamily="34" charset="0"/>
            </a:rPr>
            <a:t>W</a:t>
          </a:r>
          <a:r>
            <a:rPr lang="da-DK" sz="1000" b="0" i="0" strike="noStrike">
              <a:solidFill>
                <a:srgbClr val="000000"/>
              </a:solidFill>
              <a:latin typeface="Eurostile LT Std" pitchFamily="34" charset="0"/>
            </a:rPr>
            <a:t> www.visionair.dk</a:t>
          </a:r>
        </a:p>
      </xdr:txBody>
    </xdr:sp>
    <xdr:clientData/>
  </xdr:twoCellAnchor>
  <xdr:twoCellAnchor editAs="oneCell">
    <xdr:from>
      <xdr:col>10</xdr:col>
      <xdr:colOff>838902</xdr:colOff>
      <xdr:row>0</xdr:row>
      <xdr:rowOff>1</xdr:rowOff>
    </xdr:from>
    <xdr:to>
      <xdr:col>11</xdr:col>
      <xdr:colOff>419741</xdr:colOff>
      <xdr:row>1</xdr:row>
      <xdr:rowOff>150227</xdr:rowOff>
    </xdr:to>
    <xdr:pic>
      <xdr:nvPicPr>
        <xdr:cNvPr id="3" name="Picture 12" descr="VA-nyt logo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6048" y="1"/>
          <a:ext cx="659141" cy="4467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showGridLines="0" showRowColHeaders="0" showZeros="0" tabSelected="1" zoomScale="150" zoomScaleNormal="150" workbookViewId="0">
      <selection activeCell="K6" sqref="K6"/>
    </sheetView>
  </sheetViews>
  <sheetFormatPr defaultRowHeight="15" x14ac:dyDescent="0.25"/>
  <cols>
    <col min="1" max="1" width="9.42578125" style="1" customWidth="1"/>
    <col min="2" max="2" width="4.7109375" style="1" bestFit="1" customWidth="1"/>
    <col min="3" max="3" width="7.7109375" style="1" customWidth="1"/>
    <col min="4" max="4" width="8.7109375" style="1" customWidth="1"/>
    <col min="5" max="5" width="5.5703125" style="1" customWidth="1"/>
    <col min="6" max="6" width="4.28515625" style="1" customWidth="1"/>
    <col min="7" max="7" width="4.85546875" style="1" bestFit="1" customWidth="1"/>
    <col min="8" max="8" width="9.5703125" style="1" customWidth="1"/>
    <col min="9" max="10" width="10" style="1" customWidth="1"/>
    <col min="11" max="11" width="16.140625" style="1" bestFit="1" customWidth="1"/>
    <col min="12" max="12" width="8.28515625" style="37" customWidth="1"/>
    <col min="13" max="13" width="7.42578125" style="1" customWidth="1"/>
    <col min="14" max="14" width="17.28515625" style="2" bestFit="1" customWidth="1"/>
    <col min="15" max="16384" width="9.140625" style="1"/>
  </cols>
  <sheetData>
    <row r="1" spans="2:16" ht="23.25" x14ac:dyDescent="0.35">
      <c r="B1" s="31" t="s">
        <v>30</v>
      </c>
      <c r="C1" s="31"/>
    </row>
    <row r="2" spans="2:16" ht="23.25" x14ac:dyDescent="0.35">
      <c r="B2" s="52" t="s">
        <v>29</v>
      </c>
      <c r="C2" s="31"/>
    </row>
    <row r="3" spans="2:16" ht="15.75" thickBot="1" x14ac:dyDescent="0.3"/>
    <row r="4" spans="2:16" x14ac:dyDescent="0.25">
      <c r="B4" s="59" t="s">
        <v>32</v>
      </c>
      <c r="C4" s="60"/>
      <c r="D4" s="65"/>
      <c r="E4" s="65"/>
      <c r="F4" s="65"/>
      <c r="G4" s="65"/>
      <c r="H4" s="65"/>
      <c r="I4" s="66"/>
      <c r="J4" s="54"/>
      <c r="K4" s="54"/>
      <c r="L4" s="40"/>
      <c r="P4" s="3"/>
    </row>
    <row r="5" spans="2:16" x14ac:dyDescent="0.25">
      <c r="B5" s="61" t="s">
        <v>33</v>
      </c>
      <c r="C5" s="62"/>
      <c r="D5" s="67"/>
      <c r="E5" s="67"/>
      <c r="F5" s="67"/>
      <c r="G5" s="67"/>
      <c r="H5" s="67"/>
      <c r="I5" s="68"/>
      <c r="J5" s="54"/>
      <c r="K5" s="54"/>
      <c r="L5" s="40"/>
    </row>
    <row r="6" spans="2:16" ht="15.75" thickBot="1" x14ac:dyDescent="0.3">
      <c r="B6" s="63" t="s">
        <v>31</v>
      </c>
      <c r="C6" s="64"/>
      <c r="D6" s="69"/>
      <c r="E6" s="69"/>
      <c r="F6" s="69"/>
      <c r="G6" s="69"/>
      <c r="H6" s="69"/>
      <c r="I6" s="70"/>
      <c r="J6" s="54"/>
      <c r="K6" s="54"/>
      <c r="L6" s="40"/>
    </row>
    <row r="7" spans="2:16" ht="15.75" thickBot="1" x14ac:dyDescent="0.3"/>
    <row r="8" spans="2:16" s="3" customFormat="1" ht="15.75" thickBot="1" x14ac:dyDescent="0.3">
      <c r="B8" s="35" t="s">
        <v>0</v>
      </c>
      <c r="C8" s="72" t="s">
        <v>1</v>
      </c>
      <c r="D8" s="73"/>
      <c r="E8" s="36" t="s">
        <v>2</v>
      </c>
      <c r="F8" s="36" t="s">
        <v>3</v>
      </c>
      <c r="G8" s="30" t="s">
        <v>4</v>
      </c>
      <c r="H8" s="36" t="s">
        <v>5</v>
      </c>
      <c r="I8" s="5" t="s">
        <v>26</v>
      </c>
      <c r="J8" s="53"/>
      <c r="K8" s="4" t="s">
        <v>6</v>
      </c>
      <c r="L8" s="5" t="s">
        <v>7</v>
      </c>
      <c r="N8" s="4" t="s">
        <v>34</v>
      </c>
      <c r="O8" s="5" t="s">
        <v>5</v>
      </c>
    </row>
    <row r="9" spans="2:16" x14ac:dyDescent="0.25">
      <c r="B9" s="32"/>
      <c r="C9" s="74" t="s">
        <v>28</v>
      </c>
      <c r="D9" s="75"/>
      <c r="E9" s="6"/>
      <c r="F9" s="7">
        <f t="shared" ref="F9:F28" si="0">IF(C9=$K$9,$L$9,0)+IF(C9=$K$10,$L$10,0)+IF(C9=$K$11,$L$11,0)+IF(C9=$K$12,$L$12,0)+IF(C9=$K$13,$L$13,0)+IF(C9=$K$14,$L$14,0)+IF(C9=$K$15,$L$15,0)+IF(C9=$K$16,$L$16,0)+IF(C9=$K$17,$L$17,0)+IF(C9=$K$18,$L$18,0)+IF(C9=$K$19,$L$19,0)+IF(C9=$K$21,$L$21,0)+IF(C9=$K$20,$L$20,0)+IF(C9=$K$22,$L$22,0)+IF(C9=$K$23,$L$23,0)+IF(C9=$K$24,$L$24,0)+IF(C9=$K$25,$L$25,0)+IF(C9=$K$26,$L$26,0)</f>
        <v>0</v>
      </c>
      <c r="G9" s="8">
        <f t="shared" ref="G9:G19" si="1">E9*F9</f>
        <v>0</v>
      </c>
      <c r="H9" s="6"/>
      <c r="I9" s="9">
        <f>ROUND(G9*H9,0)</f>
        <v>0</v>
      </c>
      <c r="J9" s="38"/>
      <c r="K9" s="50" t="s">
        <v>20</v>
      </c>
      <c r="L9" s="51">
        <v>8</v>
      </c>
      <c r="N9" s="10" t="s">
        <v>35</v>
      </c>
      <c r="O9" s="11" t="s">
        <v>45</v>
      </c>
    </row>
    <row r="10" spans="2:16" x14ac:dyDescent="0.25">
      <c r="B10" s="33"/>
      <c r="C10" s="55"/>
      <c r="D10" s="56"/>
      <c r="E10" s="12"/>
      <c r="F10" s="13">
        <f t="shared" si="0"/>
        <v>0</v>
      </c>
      <c r="G10" s="14">
        <f t="shared" si="1"/>
        <v>0</v>
      </c>
      <c r="H10" s="12"/>
      <c r="I10" s="15">
        <f t="shared" ref="I10:I26" si="2">ROUND(G10*H10,0)</f>
        <v>0</v>
      </c>
      <c r="J10" s="38"/>
      <c r="K10" s="16" t="s">
        <v>21</v>
      </c>
      <c r="L10" s="17">
        <v>12</v>
      </c>
      <c r="N10" s="16" t="s">
        <v>36</v>
      </c>
      <c r="O10" s="17" t="s">
        <v>44</v>
      </c>
    </row>
    <row r="11" spans="2:16" x14ac:dyDescent="0.25">
      <c r="B11" s="33"/>
      <c r="C11" s="55"/>
      <c r="D11" s="56"/>
      <c r="E11" s="12"/>
      <c r="F11" s="13">
        <f t="shared" si="0"/>
        <v>0</v>
      </c>
      <c r="G11" s="14">
        <f t="shared" si="1"/>
        <v>0</v>
      </c>
      <c r="H11" s="12"/>
      <c r="I11" s="15">
        <f t="shared" si="2"/>
        <v>0</v>
      </c>
      <c r="J11" s="38"/>
      <c r="K11" s="16" t="s">
        <v>8</v>
      </c>
      <c r="L11" s="17">
        <v>5</v>
      </c>
      <c r="N11" s="16" t="s">
        <v>37</v>
      </c>
      <c r="O11" s="17" t="s">
        <v>46</v>
      </c>
    </row>
    <row r="12" spans="2:16" x14ac:dyDescent="0.25">
      <c r="B12" s="33"/>
      <c r="C12" s="55"/>
      <c r="D12" s="56"/>
      <c r="E12" s="12"/>
      <c r="F12" s="13">
        <f t="shared" si="0"/>
        <v>0</v>
      </c>
      <c r="G12" s="14">
        <f t="shared" si="1"/>
        <v>0</v>
      </c>
      <c r="H12" s="12"/>
      <c r="I12" s="15">
        <f t="shared" si="2"/>
        <v>0</v>
      </c>
      <c r="J12" s="38"/>
      <c r="K12" s="16" t="s">
        <v>10</v>
      </c>
      <c r="L12" s="17">
        <v>33</v>
      </c>
      <c r="N12" s="16" t="s">
        <v>38</v>
      </c>
      <c r="O12" s="17" t="s">
        <v>44</v>
      </c>
    </row>
    <row r="13" spans="2:16" x14ac:dyDescent="0.25">
      <c r="B13" s="33"/>
      <c r="C13" s="55"/>
      <c r="D13" s="56"/>
      <c r="E13" s="12"/>
      <c r="F13" s="13">
        <f t="shared" si="0"/>
        <v>0</v>
      </c>
      <c r="G13" s="14">
        <f t="shared" si="1"/>
        <v>0</v>
      </c>
      <c r="H13" s="12"/>
      <c r="I13" s="15">
        <f t="shared" si="2"/>
        <v>0</v>
      </c>
      <c r="J13" s="38"/>
      <c r="K13" s="16" t="s">
        <v>22</v>
      </c>
      <c r="L13" s="17">
        <v>50</v>
      </c>
      <c r="N13" s="16" t="s">
        <v>39</v>
      </c>
      <c r="O13" s="17" t="s">
        <v>46</v>
      </c>
    </row>
    <row r="14" spans="2:16" x14ac:dyDescent="0.25">
      <c r="B14" s="33"/>
      <c r="C14" s="55"/>
      <c r="D14" s="56"/>
      <c r="E14" s="12"/>
      <c r="F14" s="13">
        <f t="shared" si="0"/>
        <v>0</v>
      </c>
      <c r="G14" s="14">
        <f t="shared" si="1"/>
        <v>0</v>
      </c>
      <c r="H14" s="12"/>
      <c r="I14" s="15">
        <f t="shared" si="2"/>
        <v>0</v>
      </c>
      <c r="J14" s="38"/>
      <c r="K14" s="16" t="s">
        <v>23</v>
      </c>
      <c r="L14" s="17">
        <v>61</v>
      </c>
      <c r="N14" s="16" t="s">
        <v>40</v>
      </c>
      <c r="O14" s="17">
        <v>0.75</v>
      </c>
    </row>
    <row r="15" spans="2:16" x14ac:dyDescent="0.25">
      <c r="B15" s="33"/>
      <c r="C15" s="55"/>
      <c r="D15" s="56"/>
      <c r="E15" s="12"/>
      <c r="F15" s="13">
        <f t="shared" si="0"/>
        <v>0</v>
      </c>
      <c r="G15" s="14">
        <f t="shared" si="1"/>
        <v>0</v>
      </c>
      <c r="H15" s="12"/>
      <c r="I15" s="15">
        <f t="shared" si="2"/>
        <v>0</v>
      </c>
      <c r="J15" s="38"/>
      <c r="K15" s="16" t="s">
        <v>24</v>
      </c>
      <c r="L15" s="17">
        <v>32</v>
      </c>
      <c r="N15" s="16" t="s">
        <v>41</v>
      </c>
      <c r="O15" s="17" t="s">
        <v>44</v>
      </c>
    </row>
    <row r="16" spans="2:16" x14ac:dyDescent="0.25">
      <c r="B16" s="33"/>
      <c r="C16" s="55"/>
      <c r="D16" s="56"/>
      <c r="E16" s="12"/>
      <c r="F16" s="13">
        <f t="shared" si="0"/>
        <v>0</v>
      </c>
      <c r="G16" s="14">
        <f t="shared" si="1"/>
        <v>0</v>
      </c>
      <c r="H16" s="12"/>
      <c r="I16" s="15">
        <f t="shared" si="2"/>
        <v>0</v>
      </c>
      <c r="J16" s="38"/>
      <c r="K16" s="16" t="s">
        <v>25</v>
      </c>
      <c r="L16" s="17">
        <v>35</v>
      </c>
      <c r="N16" s="16" t="s">
        <v>42</v>
      </c>
      <c r="O16" s="41">
        <v>1</v>
      </c>
    </row>
    <row r="17" spans="2:15" ht="15.75" thickBot="1" x14ac:dyDescent="0.3">
      <c r="B17" s="33"/>
      <c r="C17" s="55"/>
      <c r="D17" s="56"/>
      <c r="E17" s="12"/>
      <c r="F17" s="13">
        <f t="shared" si="0"/>
        <v>0</v>
      </c>
      <c r="G17" s="14">
        <f t="shared" si="1"/>
        <v>0</v>
      </c>
      <c r="H17" s="12"/>
      <c r="I17" s="15">
        <f t="shared" si="2"/>
        <v>0</v>
      </c>
      <c r="J17" s="38"/>
      <c r="K17" s="16" t="s">
        <v>11</v>
      </c>
      <c r="L17" s="17">
        <v>28</v>
      </c>
      <c r="N17" s="22" t="s">
        <v>43</v>
      </c>
      <c r="O17" s="42">
        <v>1</v>
      </c>
    </row>
    <row r="18" spans="2:15" x14ac:dyDescent="0.25">
      <c r="B18" s="33"/>
      <c r="C18" s="55"/>
      <c r="D18" s="56"/>
      <c r="E18" s="12"/>
      <c r="F18" s="13">
        <f t="shared" si="0"/>
        <v>0</v>
      </c>
      <c r="G18" s="14">
        <f t="shared" si="1"/>
        <v>0</v>
      </c>
      <c r="H18" s="12"/>
      <c r="I18" s="15">
        <f t="shared" si="2"/>
        <v>0</v>
      </c>
      <c r="J18" s="38"/>
      <c r="K18" s="16" t="s">
        <v>19</v>
      </c>
      <c r="L18" s="17">
        <v>32</v>
      </c>
    </row>
    <row r="19" spans="2:15" x14ac:dyDescent="0.25">
      <c r="B19" s="33"/>
      <c r="C19" s="55"/>
      <c r="D19" s="56"/>
      <c r="E19" s="12"/>
      <c r="F19" s="13">
        <f t="shared" si="0"/>
        <v>0</v>
      </c>
      <c r="G19" s="14">
        <f t="shared" si="1"/>
        <v>0</v>
      </c>
      <c r="H19" s="12"/>
      <c r="I19" s="15">
        <f t="shared" si="2"/>
        <v>0</v>
      </c>
      <c r="J19" s="38"/>
      <c r="K19" s="16" t="s">
        <v>18</v>
      </c>
      <c r="L19" s="17">
        <v>35</v>
      </c>
    </row>
    <row r="20" spans="2:15" x14ac:dyDescent="0.25">
      <c r="B20" s="33"/>
      <c r="C20" s="55"/>
      <c r="D20" s="56"/>
      <c r="E20" s="12"/>
      <c r="F20" s="13">
        <f t="shared" si="0"/>
        <v>0</v>
      </c>
      <c r="G20" s="14">
        <f t="shared" ref="G20:G26" si="3">E20*F20</f>
        <v>0</v>
      </c>
      <c r="H20" s="12"/>
      <c r="I20" s="15">
        <f t="shared" si="2"/>
        <v>0</v>
      </c>
      <c r="J20" s="38"/>
      <c r="K20" s="16" t="s">
        <v>13</v>
      </c>
      <c r="L20" s="17">
        <v>25</v>
      </c>
    </row>
    <row r="21" spans="2:15" x14ac:dyDescent="0.25">
      <c r="B21" s="33"/>
      <c r="C21" s="55"/>
      <c r="D21" s="56"/>
      <c r="E21" s="12"/>
      <c r="F21" s="13">
        <f t="shared" si="0"/>
        <v>0</v>
      </c>
      <c r="G21" s="14">
        <f t="shared" si="3"/>
        <v>0</v>
      </c>
      <c r="H21" s="12"/>
      <c r="I21" s="15">
        <f t="shared" si="2"/>
        <v>0</v>
      </c>
      <c r="J21" s="38"/>
      <c r="K21" s="16" t="s">
        <v>12</v>
      </c>
      <c r="L21" s="17">
        <v>30</v>
      </c>
    </row>
    <row r="22" spans="2:15" x14ac:dyDescent="0.25">
      <c r="B22" s="33"/>
      <c r="C22" s="55"/>
      <c r="D22" s="56"/>
      <c r="E22" s="12"/>
      <c r="F22" s="13">
        <f t="shared" si="0"/>
        <v>0</v>
      </c>
      <c r="G22" s="14">
        <f t="shared" si="3"/>
        <v>0</v>
      </c>
      <c r="H22" s="12"/>
      <c r="I22" s="15">
        <f t="shared" si="2"/>
        <v>0</v>
      </c>
      <c r="J22" s="38"/>
      <c r="K22" s="16" t="s">
        <v>14</v>
      </c>
      <c r="L22" s="17">
        <v>3</v>
      </c>
    </row>
    <row r="23" spans="2:15" x14ac:dyDescent="0.25">
      <c r="B23" s="33"/>
      <c r="C23" s="55"/>
      <c r="D23" s="56"/>
      <c r="E23" s="12"/>
      <c r="F23" s="13">
        <f t="shared" si="0"/>
        <v>0</v>
      </c>
      <c r="G23" s="14">
        <f t="shared" si="3"/>
        <v>0</v>
      </c>
      <c r="H23" s="12"/>
      <c r="I23" s="15">
        <f t="shared" si="2"/>
        <v>0</v>
      </c>
      <c r="J23" s="38"/>
      <c r="K23" s="16" t="s">
        <v>15</v>
      </c>
      <c r="L23" s="17">
        <v>15</v>
      </c>
    </row>
    <row r="24" spans="2:15" x14ac:dyDescent="0.25">
      <c r="B24" s="33"/>
      <c r="C24" s="55"/>
      <c r="D24" s="56"/>
      <c r="E24" s="12"/>
      <c r="F24" s="13">
        <f t="shared" si="0"/>
        <v>0</v>
      </c>
      <c r="G24" s="14">
        <f t="shared" si="3"/>
        <v>0</v>
      </c>
      <c r="H24" s="12"/>
      <c r="I24" s="15">
        <f t="shared" si="2"/>
        <v>0</v>
      </c>
      <c r="J24" s="38"/>
      <c r="K24" s="16" t="s">
        <v>16</v>
      </c>
      <c r="L24" s="17">
        <v>20</v>
      </c>
    </row>
    <row r="25" spans="2:15" x14ac:dyDescent="0.25">
      <c r="B25" s="33"/>
      <c r="C25" s="55"/>
      <c r="D25" s="56"/>
      <c r="E25" s="12"/>
      <c r="F25" s="13">
        <f t="shared" si="0"/>
        <v>0</v>
      </c>
      <c r="G25" s="14">
        <f t="shared" si="3"/>
        <v>0</v>
      </c>
      <c r="H25" s="12"/>
      <c r="I25" s="15">
        <f t="shared" si="2"/>
        <v>0</v>
      </c>
      <c r="J25" s="38"/>
      <c r="K25" s="16" t="s">
        <v>17</v>
      </c>
      <c r="L25" s="17">
        <v>10</v>
      </c>
    </row>
    <row r="26" spans="2:15" x14ac:dyDescent="0.25">
      <c r="B26" s="43"/>
      <c r="C26" s="57"/>
      <c r="D26" s="58"/>
      <c r="E26" s="44"/>
      <c r="F26" s="45">
        <f t="shared" si="0"/>
        <v>0</v>
      </c>
      <c r="G26" s="46">
        <f t="shared" si="3"/>
        <v>0</v>
      </c>
      <c r="H26" s="44"/>
      <c r="I26" s="47">
        <f t="shared" si="2"/>
        <v>0</v>
      </c>
      <c r="J26" s="38"/>
      <c r="K26" s="48" t="s">
        <v>9</v>
      </c>
      <c r="L26" s="49">
        <v>10</v>
      </c>
    </row>
    <row r="27" spans="2:15" x14ac:dyDescent="0.25">
      <c r="B27" s="43"/>
      <c r="C27" s="57"/>
      <c r="D27" s="58"/>
      <c r="E27" s="44"/>
      <c r="F27" s="45">
        <f t="shared" si="0"/>
        <v>0</v>
      </c>
      <c r="G27" s="46">
        <f t="shared" ref="G27" si="4">E27*F27</f>
        <v>0</v>
      </c>
      <c r="H27" s="44"/>
      <c r="I27" s="47">
        <f t="shared" ref="I27" si="5">ROUND(G27*H27,0)</f>
        <v>0</v>
      </c>
      <c r="J27" s="38"/>
      <c r="K27" s="48" t="s">
        <v>48</v>
      </c>
      <c r="L27" s="49">
        <v>3</v>
      </c>
    </row>
    <row r="28" spans="2:15" ht="15.75" thickBot="1" x14ac:dyDescent="0.3">
      <c r="B28" s="34"/>
      <c r="C28" s="71"/>
      <c r="D28" s="71"/>
      <c r="E28" s="18"/>
      <c r="F28" s="19">
        <f t="shared" si="0"/>
        <v>0</v>
      </c>
      <c r="G28" s="20">
        <f t="shared" ref="G28" si="6">E28*F28</f>
        <v>0</v>
      </c>
      <c r="H28" s="18"/>
      <c r="I28" s="21">
        <f t="shared" ref="I28" si="7">ROUND(G28*H28,0)</f>
        <v>0</v>
      </c>
      <c r="J28" s="38"/>
      <c r="K28" s="22" t="s">
        <v>47</v>
      </c>
      <c r="L28" s="23">
        <v>15</v>
      </c>
    </row>
    <row r="29" spans="2:15" hidden="1" x14ac:dyDescent="0.25">
      <c r="B29" s="7"/>
      <c r="C29" s="7"/>
      <c r="D29" s="24"/>
      <c r="E29" s="7"/>
      <c r="F29" s="7">
        <f>IF(D29=$K$9,$L$9,0)+IF(D29=$K$10,$L$10,0)+IF(D29=$K$11,$L$11,0)+IF(D29=$K$12,$L$12,0)+IF(D29=$K$13,$L$13,0)+IF(D29=$K$14,$L$14,0)+IF(D29=$K$15,$L$15,0)+IF(D29=$K$16,$L$16,0)+IF(D29=$K$17,$L$17,0)+IF(D29=$K$18,$L$18,0)+IF(D29=$K$19,$L$19,0)+IF(D29=$K$21,$L$21,0)+IF(D29=$K$20,$L$20,0)+IF(D29=$K$22,$L$22,0)+IF(D29=$K$23,$L$23,0)+IF(D29=$K$24,$L$24,0)+IF(D29=$K$25,$L$25,0)+IF(D29=$K$26,$L$26,0)</f>
        <v>0</v>
      </c>
      <c r="G29" s="24">
        <f t="shared" ref="G29" si="8">E29*F29</f>
        <v>0</v>
      </c>
      <c r="H29" s="7"/>
      <c r="I29" s="24">
        <f t="shared" ref="I29" si="9">G29*H29</f>
        <v>0</v>
      </c>
      <c r="J29" s="38"/>
      <c r="K29" s="38"/>
      <c r="L29" s="38"/>
      <c r="M29" s="25" t="s">
        <v>28</v>
      </c>
      <c r="N29" s="26"/>
    </row>
    <row r="30" spans="2:15" ht="19.5" thickBot="1" x14ac:dyDescent="0.35">
      <c r="B30" s="2"/>
      <c r="C30" s="2"/>
      <c r="G30" s="27" t="s">
        <v>27</v>
      </c>
      <c r="H30" s="28"/>
      <c r="I30" s="29">
        <f>ROUND(SUM(I9:I26),0)</f>
        <v>0</v>
      </c>
      <c r="J30" s="39"/>
      <c r="K30" s="39"/>
      <c r="L30" s="39"/>
    </row>
    <row r="31" spans="2:15" x14ac:dyDescent="0.25">
      <c r="B31" s="2"/>
      <c r="C31" s="2"/>
      <c r="J31" s="37"/>
      <c r="K31" s="37"/>
    </row>
  </sheetData>
  <sheetProtection password="FF9D" sheet="1" objects="1" scenarios="1"/>
  <mergeCells count="27">
    <mergeCell ref="C28:D28"/>
    <mergeCell ref="C27:D27"/>
    <mergeCell ref="C19:D19"/>
    <mergeCell ref="C8:D8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25:D25"/>
    <mergeCell ref="C26:D26"/>
    <mergeCell ref="C10:D10"/>
    <mergeCell ref="B4:C4"/>
    <mergeCell ref="B5:C5"/>
    <mergeCell ref="B6:C6"/>
    <mergeCell ref="C20:D20"/>
    <mergeCell ref="C21:D21"/>
    <mergeCell ref="C22:D22"/>
    <mergeCell ref="C23:D23"/>
    <mergeCell ref="C24:D24"/>
    <mergeCell ref="D4:I4"/>
    <mergeCell ref="D5:I5"/>
    <mergeCell ref="D6:I6"/>
  </mergeCells>
  <dataValidations count="3">
    <dataValidation type="list" allowBlank="1" showInputMessage="1" showErrorMessage="1" sqref="C8">
      <formula1>$K$8:$K$26</formula1>
    </dataValidation>
    <dataValidation type="list" allowBlank="1" showInputMessage="1" showErrorMessage="1" sqref="D29">
      <formula1>$M$9:$M$29</formula1>
    </dataValidation>
    <dataValidation type="list" allowBlank="1" showInputMessage="1" showErrorMessage="1" sqref="D11:D28 C9:C28 D9">
      <formula1>$K$9:$K$29</formula1>
    </dataValidation>
  </dataValidations>
  <printOptions horizontalCentered="1" verticalCentered="1"/>
  <pageMargins left="0.70866141732283472" right="0.39370078740157483" top="0.51181102362204722" bottom="0.59055118110236227" header="0.23622047244094491" footer="0.15748031496062992"/>
  <pageSetup paperSize="9" orientation="landscape" r:id="rId1"/>
  <headerFooter>
    <oddHeader>&amp;L  &amp;D, &amp;T</oddHeader>
    <oddFooter>&amp;L&amp;9  De anvendte luftmængder er baseret på anvisninger fra Branchearbejdsmiljørådet for Service- og tjenesteydelser. 
  Der er forudsat anvendelse af emhætte med styrestråle med et udhæng på min. 300 mm.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cp:lastPrinted>2010-05-12T05:52:58Z</cp:lastPrinted>
  <dcterms:created xsi:type="dcterms:W3CDTF">2010-05-11T03:54:20Z</dcterms:created>
  <dcterms:modified xsi:type="dcterms:W3CDTF">2015-08-28T11:17:47Z</dcterms:modified>
</cp:coreProperties>
</file>